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Master 2022" sheetId="1" r:id="rId1"/>
  </sheets>
  <definedNames>
    <definedName name="_xlnm.Print_Area" localSheetId="0">'Master 2022'!$A$1:$AP$39</definedName>
  </definedNames>
  <calcPr calcId="125725"/>
</workbook>
</file>

<file path=xl/calcChain.xml><?xml version="1.0" encoding="utf-8"?>
<calcChain xmlns="http://schemas.openxmlformats.org/spreadsheetml/2006/main">
  <c r="AH9" i="1"/>
  <c r="AG14"/>
  <c r="AH14"/>
  <c r="AI14"/>
  <c r="AJ14"/>
  <c r="AK14"/>
  <c r="AG15"/>
  <c r="AH15"/>
  <c r="AI15"/>
  <c r="AJ15"/>
  <c r="AK15"/>
  <c r="AG16"/>
  <c r="AH16"/>
  <c r="AI16"/>
  <c r="AJ16"/>
  <c r="AK16"/>
  <c r="AG17"/>
  <c r="AH17"/>
  <c r="AI17"/>
  <c r="AJ17"/>
  <c r="AK17"/>
  <c r="AG18"/>
  <c r="AH18"/>
  <c r="AI18"/>
  <c r="AJ18"/>
  <c r="AK18"/>
  <c r="AG19"/>
  <c r="AH19"/>
  <c r="AI19"/>
  <c r="AJ19"/>
  <c r="AK19"/>
  <c r="AG20"/>
  <c r="AH20"/>
  <c r="AI20"/>
  <c r="AJ20"/>
  <c r="AK20"/>
  <c r="AG21"/>
  <c r="AH21"/>
  <c r="AI21"/>
  <c r="AJ21"/>
  <c r="AK21"/>
  <c r="AG22"/>
  <c r="AH22"/>
  <c r="AI22"/>
  <c r="AJ22"/>
  <c r="AK22"/>
  <c r="AG23"/>
  <c r="AH23"/>
  <c r="AI23"/>
  <c r="AJ23"/>
  <c r="AK23"/>
  <c r="AG24"/>
  <c r="AH24"/>
  <c r="AI24"/>
  <c r="AJ24"/>
  <c r="AK24"/>
  <c r="AG25"/>
  <c r="AH25"/>
  <c r="AI25"/>
  <c r="AJ25"/>
  <c r="AK25"/>
  <c r="AG26"/>
  <c r="AH26"/>
  <c r="AI26"/>
  <c r="AJ26"/>
  <c r="AK26"/>
  <c r="AE18" l="1"/>
  <c r="AF18"/>
  <c r="AE16" l="1"/>
  <c r="AF16"/>
  <c r="AE17"/>
  <c r="AF17"/>
  <c r="AE19"/>
  <c r="AF19"/>
  <c r="AE20"/>
  <c r="AF20"/>
  <c r="AE21"/>
  <c r="AF21"/>
  <c r="AE22"/>
  <c r="AF22"/>
  <c r="AE23"/>
  <c r="AF23"/>
  <c r="AE24"/>
  <c r="AF24"/>
  <c r="AE25"/>
  <c r="AF25"/>
  <c r="AE26"/>
  <c r="AF26"/>
  <c r="AO1"/>
  <c r="AF14"/>
  <c r="AE14"/>
  <c r="AE15" l="1"/>
  <c r="AF15"/>
</calcChain>
</file>

<file path=xl/sharedStrings.xml><?xml version="1.0" encoding="utf-8"?>
<sst xmlns="http://schemas.openxmlformats.org/spreadsheetml/2006/main" count="56" uniqueCount="56">
  <si>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</si>
  <si>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</si>
  <si>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</si>
  <si>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</si>
  <si>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</si>
  <si>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</si>
  <si>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</si>
  <si>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</si>
  <si>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</si>
  <si>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</si>
  <si>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</si>
  <si>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</si>
  <si>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</si>
  <si>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</si>
  <si>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</si>
  <si>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</si>
  <si>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Assurance Lafont ou autre (1)</t>
  </si>
  <si>
    <t>IDENTITE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</si>
  <si>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</si>
  <si>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</si>
  <si>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</si>
  <si>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</si>
  <si>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</si>
  <si>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</si>
  <si>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</si>
  <si>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</si>
  <si>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</si>
  <si>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</si>
  <si>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</si>
  <si>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</si>
  <si>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</si>
  <si>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</si>
  <si>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</si>
  <si>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</si>
  <si>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</si>
  <si>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</si>
  <si>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</si>
  <si>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</si>
  <si>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</si>
  <si>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</si>
  <si>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</si>
  <si>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</si>
  <si>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aucun changement de N° deBonnet n'est autorisé 8 jours avant la compétion ( pénalité de 20 € à régler avant début de compétion)</t>
  </si>
  <si>
    <t>AUTRE</t>
  </si>
  <si>
    <t>Montluçon</t>
  </si>
  <si>
    <t>MASTERS</t>
  </si>
  <si>
    <t>2021</t>
  </si>
  <si>
    <t>(4) Médecin FFESSM, médecin des sports, médecin plongée/hyperbare, médecin généraliste</t>
  </si>
  <si>
    <t>N° bonnet (9)</t>
  </si>
  <si>
    <r>
      <t xml:space="preserve">Pour permettre la préparation des feuilles de matches, cette feuille d’engagement est à retourner sous format </t>
    </r>
    <r>
      <rPr>
        <b/>
        <sz val="12"/>
        <color rgb="FFFF0000"/>
        <rFont val="Arial"/>
        <family val="2"/>
      </rPr>
      <t xml:space="preserve">électronique Excel ou ODT uniquement </t>
    </r>
  </si>
  <si>
    <r>
      <rPr>
        <b/>
        <sz val="12"/>
        <color rgb="FFFF0000"/>
        <rFont val="Arial"/>
        <family val="2"/>
      </rPr>
      <t>Notice : cochez (</t>
    </r>
    <r>
      <rPr>
        <b/>
        <sz val="12"/>
        <color rgb="FFFF0000"/>
        <rFont val="Wingdings"/>
        <charset val="2"/>
      </rPr>
      <t>ý</t>
    </r>
    <r>
      <rPr>
        <b/>
        <sz val="12"/>
        <color rgb="FFFF0000"/>
        <rFont val="Arial"/>
        <family val="2"/>
      </rPr>
      <t>) uniquement les cases où le contrôle N'EST PAS valide</t>
    </r>
  </si>
  <si>
    <t>Nom d'appartenance du club</t>
  </si>
  <si>
    <t>(7) Bi-club ou Tri-club autorisé</t>
  </si>
  <si>
    <t>(8)</t>
  </si>
  <si>
    <t>Si il comporte la mention "autorise la pratique du hockey subaquatique en compétition" et si il est daté de moins d'un an avant l'établissement de la licence</t>
  </si>
  <si>
    <t>commissaire.cnhs@free.fr</t>
  </si>
</sst>
</file>

<file path=xl/styles.xml><?xml version="1.0" encoding="utf-8"?>
<styleSheet xmlns="http://schemas.openxmlformats.org/spreadsheetml/2006/main">
  <numFmts count="1">
    <numFmt numFmtId="164" formatCode="yy"/>
  </numFmts>
  <fonts count="16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2"/>
      <color rgb="FFFF0000"/>
      <name val="Arial"/>
      <family val="2"/>
    </font>
    <font>
      <b/>
      <sz val="12"/>
      <color rgb="FFFF0000"/>
      <name val="Wingdings"/>
      <charset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4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2" xfId="0" applyNumberFormat="1" applyFont="1" applyFill="1" applyBorder="1"/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164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textRotation="60" wrapText="1"/>
    </xf>
    <xf numFmtId="49" fontId="3" fillId="0" borderId="14" xfId="4" applyNumberFormat="1" applyFont="1" applyFill="1" applyBorder="1" applyAlignment="1" applyProtection="1">
      <alignment horizontal="center" vertical="center"/>
      <protection locked="0"/>
    </xf>
    <xf numFmtId="14" fontId="3" fillId="0" borderId="14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4" xfId="4" applyNumberFormat="1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Fill="1" applyBorder="1" applyAlignment="1" applyProtection="1">
      <alignment horizontal="left" vertical="center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4" xfId="4" applyNumberFormat="1" applyFont="1" applyFill="1" applyBorder="1" applyAlignment="1" applyProtection="1">
      <alignment horizontal="center" vertical="center"/>
      <protection locked="0"/>
    </xf>
    <xf numFmtId="0" fontId="3" fillId="0" borderId="14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>
      <alignment textRotation="60"/>
    </xf>
    <xf numFmtId="49" fontId="0" fillId="5" borderId="1" xfId="0" applyNumberFormat="1" applyFill="1" applyBorder="1"/>
    <xf numFmtId="49" fontId="2" fillId="6" borderId="1" xfId="0" applyNumberFormat="1" applyFont="1" applyFill="1" applyBorder="1" applyAlignment="1">
      <alignment textRotation="60"/>
    </xf>
    <xf numFmtId="49" fontId="1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textRotation="90"/>
    </xf>
    <xf numFmtId="49" fontId="3" fillId="0" borderId="6" xfId="0" applyNumberFormat="1" applyFont="1" applyFill="1" applyBorder="1"/>
    <xf numFmtId="49" fontId="3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49" fontId="12" fillId="0" borderId="7" xfId="0" applyNumberFormat="1" applyFont="1" applyFill="1" applyBorder="1" applyAlignment="1">
      <alignment horizontal="left" wrapText="1"/>
    </xf>
    <xf numFmtId="49" fontId="12" fillId="0" borderId="8" xfId="0" applyNumberFormat="1" applyFont="1" applyFill="1" applyBorder="1" applyAlignment="1">
      <alignment horizontal="left" wrapText="1"/>
    </xf>
    <xf numFmtId="49" fontId="12" fillId="0" borderId="9" xfId="0" applyNumberFormat="1" applyFont="1" applyFill="1" applyBorder="1" applyAlignment="1">
      <alignment horizontal="left" wrapText="1"/>
    </xf>
    <xf numFmtId="49" fontId="12" fillId="0" borderId="10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left" vertical="center" wrapText="1"/>
    </xf>
    <xf numFmtId="49" fontId="12" fillId="0" borderId="15" xfId="0" applyNumberFormat="1" applyFont="1" applyFill="1" applyBorder="1" applyAlignment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1" fillId="0" borderId="0" xfId="1" applyNumberFormat="1" applyFill="1" applyBorder="1" applyAlignment="1" applyProtection="1">
      <alignment horizontal="left" vertical="top"/>
    </xf>
    <xf numFmtId="0" fontId="1" fillId="0" borderId="0" xfId="1" applyBorder="1" applyAlignment="1" applyProtection="1">
      <alignment horizontal="left" vertical="top"/>
    </xf>
    <xf numFmtId="49" fontId="1" fillId="0" borderId="6" xfId="1" applyNumberFormat="1" applyFill="1" applyBorder="1" applyAlignment="1" applyProtection="1">
      <alignment horizontal="left" vertical="top"/>
    </xf>
    <xf numFmtId="0" fontId="1" fillId="0" borderId="6" xfId="1" applyBorder="1" applyAlignment="1" applyProtection="1">
      <alignment horizontal="left" vertical="top"/>
    </xf>
    <xf numFmtId="49" fontId="6" fillId="0" borderId="2" xfId="0" applyNumberFormat="1" applyFont="1" applyFill="1" applyBorder="1" applyAlignment="1">
      <alignment horizontal="left" wrapText="1" shrinkToFit="1"/>
    </xf>
    <xf numFmtId="0" fontId="0" fillId="0" borderId="0" xfId="0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6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6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6" xfId="0" applyNumberFormat="1" applyFont="1" applyFill="1" applyBorder="1" applyAlignment="1">
      <alignment horizontal="center" vertical="top"/>
    </xf>
    <xf numFmtId="49" fontId="13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aire.cnhs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42"/>
  <sheetViews>
    <sheetView tabSelected="1" topLeftCell="F1" zoomScale="70" zoomScaleNormal="70" workbookViewId="0">
      <selection activeCell="AQ13" sqref="AQ13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6" width="12.7109375" style="2" customWidth="1"/>
    <col min="7" max="7" width="20.140625" style="2" customWidth="1"/>
    <col min="8" max="8" width="10.855468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28" width="3.7109375" style="2" customWidth="1"/>
    <col min="29" max="29" width="1.7109375" style="2" customWidth="1"/>
    <col min="30" max="40" width="3.7109375" style="2" customWidth="1"/>
    <col min="41" max="41" width="8.7109375" style="2" customWidth="1"/>
    <col min="42" max="16384" width="11.42578125" style="2"/>
  </cols>
  <sheetData>
    <row r="1" spans="1:44" ht="22.5" customHeight="1">
      <c r="C1" s="97" t="s">
        <v>33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 t="s">
        <v>31</v>
      </c>
      <c r="AE1" s="97"/>
      <c r="AF1" s="97"/>
      <c r="AG1" s="97"/>
      <c r="AH1" s="97"/>
      <c r="AI1" s="100" t="s">
        <v>46</v>
      </c>
      <c r="AJ1" s="100"/>
      <c r="AK1" s="100"/>
      <c r="AL1" s="100"/>
      <c r="AM1" s="100"/>
      <c r="AN1" s="97" t="s">
        <v>32</v>
      </c>
      <c r="AO1" s="98">
        <f>AI1+1</f>
        <v>2022</v>
      </c>
      <c r="AP1" s="99"/>
    </row>
    <row r="2" spans="1:44" ht="12.75" customHeight="1"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100"/>
      <c r="AJ2" s="100"/>
      <c r="AK2" s="100"/>
      <c r="AL2" s="100"/>
      <c r="AM2" s="100"/>
      <c r="AN2" s="97"/>
      <c r="AO2" s="99"/>
      <c r="AP2" s="99"/>
    </row>
    <row r="3" spans="1:44" ht="12.75" customHeight="1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100"/>
      <c r="AJ3" s="100"/>
      <c r="AK3" s="100"/>
      <c r="AL3" s="100"/>
      <c r="AM3" s="100"/>
      <c r="AN3" s="97"/>
      <c r="AO3" s="99"/>
      <c r="AP3" s="99"/>
    </row>
    <row r="4" spans="1:44" ht="12.75" customHeight="1">
      <c r="C4" s="79" t="s">
        <v>43</v>
      </c>
      <c r="D4" s="79" t="s">
        <v>45</v>
      </c>
      <c r="E4" s="79"/>
      <c r="F4" s="79"/>
      <c r="G4" s="79"/>
      <c r="H4" s="79"/>
      <c r="I4" s="28"/>
      <c r="J4" s="80" t="s">
        <v>28</v>
      </c>
      <c r="K4" s="80"/>
      <c r="L4" s="79" t="s">
        <v>44</v>
      </c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27</v>
      </c>
      <c r="Y4" s="80"/>
      <c r="Z4" s="101">
        <v>44583</v>
      </c>
      <c r="AA4" s="101"/>
      <c r="AB4" s="101"/>
      <c r="AC4" s="102"/>
      <c r="AD4" s="102"/>
      <c r="AE4" s="102"/>
      <c r="AF4" s="102"/>
      <c r="AG4" s="102"/>
      <c r="AH4" s="102"/>
    </row>
    <row r="5" spans="1:44" ht="24.75" customHeight="1">
      <c r="C5" s="79"/>
      <c r="D5" s="79"/>
      <c r="E5" s="79"/>
      <c r="F5" s="79"/>
      <c r="G5" s="79"/>
      <c r="H5" s="79"/>
      <c r="I5" s="28"/>
      <c r="J5" s="80"/>
      <c r="K5" s="80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  <c r="Y5" s="80"/>
      <c r="Z5" s="101"/>
      <c r="AA5" s="101"/>
      <c r="AB5" s="101"/>
      <c r="AC5" s="102"/>
      <c r="AD5" s="102"/>
      <c r="AE5" s="102"/>
      <c r="AF5" s="102"/>
      <c r="AG5" s="102"/>
      <c r="AH5" s="102"/>
    </row>
    <row r="6" spans="1:44" ht="50.1" customHeight="1"/>
    <row r="7" spans="1:44" ht="12" customHeight="1">
      <c r="A7" s="73" t="s">
        <v>29</v>
      </c>
      <c r="B7" s="74"/>
      <c r="C7" s="83"/>
      <c r="D7" s="84"/>
      <c r="E7" s="84"/>
      <c r="F7" s="84"/>
      <c r="G7" s="84"/>
      <c r="H7" s="85"/>
      <c r="I7" s="27"/>
      <c r="J7" s="27"/>
      <c r="K7" s="32"/>
      <c r="L7" s="29"/>
      <c r="M7" s="29"/>
      <c r="N7" s="93" t="s">
        <v>49</v>
      </c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5"/>
    </row>
    <row r="8" spans="1:44" ht="17.25" customHeight="1">
      <c r="A8" s="75"/>
      <c r="B8" s="76"/>
      <c r="C8" s="86"/>
      <c r="D8" s="87"/>
      <c r="E8" s="87"/>
      <c r="F8" s="87"/>
      <c r="G8" s="87"/>
      <c r="H8" s="88"/>
      <c r="I8" s="27"/>
      <c r="J8" s="27"/>
      <c r="K8" s="31"/>
      <c r="L8" s="27"/>
      <c r="M8" s="27"/>
      <c r="N8" s="96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</row>
    <row r="9" spans="1:44" ht="12" customHeight="1">
      <c r="A9" s="73" t="s">
        <v>40</v>
      </c>
      <c r="B9" s="74"/>
      <c r="C9" s="83"/>
      <c r="D9" s="84"/>
      <c r="E9" s="84"/>
      <c r="F9" s="84"/>
      <c r="G9" s="84"/>
      <c r="H9" s="85"/>
      <c r="I9" s="27"/>
      <c r="J9" s="27"/>
      <c r="K9" s="31"/>
      <c r="L9" s="27"/>
      <c r="M9" s="27"/>
      <c r="N9" s="35"/>
      <c r="O9" s="27"/>
      <c r="P9" s="27"/>
      <c r="Q9" s="27"/>
      <c r="R9" s="89" t="s">
        <v>55</v>
      </c>
      <c r="S9" s="89"/>
      <c r="T9" s="90"/>
      <c r="U9" s="90"/>
      <c r="V9" s="90"/>
      <c r="W9" s="90"/>
      <c r="X9" s="90"/>
      <c r="Y9" s="90"/>
      <c r="Z9" s="90"/>
      <c r="AA9" s="90"/>
      <c r="AB9" s="90"/>
      <c r="AC9" s="90"/>
      <c r="AD9" s="109" t="s">
        <v>34</v>
      </c>
      <c r="AE9" s="109"/>
      <c r="AF9" s="109"/>
      <c r="AG9" s="109"/>
      <c r="AH9" s="107">
        <f>Z4-21</f>
        <v>44562</v>
      </c>
      <c r="AI9" s="107"/>
      <c r="AJ9" s="107"/>
      <c r="AK9" s="107"/>
      <c r="AL9" s="107"/>
      <c r="AM9" s="105" t="s">
        <v>35</v>
      </c>
      <c r="AN9" s="36"/>
    </row>
    <row r="10" spans="1:44" ht="28.5" customHeight="1" thickBot="1">
      <c r="A10" s="75"/>
      <c r="B10" s="76"/>
      <c r="C10" s="86"/>
      <c r="D10" s="87"/>
      <c r="E10" s="87"/>
      <c r="F10" s="87"/>
      <c r="G10" s="87"/>
      <c r="H10" s="88"/>
      <c r="I10" s="27"/>
      <c r="J10" s="27"/>
      <c r="K10" s="31"/>
      <c r="L10" s="27"/>
      <c r="M10" s="27"/>
      <c r="N10" s="37"/>
      <c r="O10" s="70"/>
      <c r="P10" s="70"/>
      <c r="Q10" s="70"/>
      <c r="R10" s="91"/>
      <c r="S10" s="91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110"/>
      <c r="AE10" s="110"/>
      <c r="AF10" s="110"/>
      <c r="AG10" s="110"/>
      <c r="AH10" s="108"/>
      <c r="AI10" s="108"/>
      <c r="AJ10" s="108"/>
      <c r="AK10" s="108"/>
      <c r="AL10" s="108"/>
      <c r="AM10" s="106"/>
      <c r="AN10" s="38"/>
    </row>
    <row r="11" spans="1:44" ht="12" customHeight="1">
      <c r="A11" s="73" t="s">
        <v>30</v>
      </c>
      <c r="B11" s="74"/>
      <c r="C11" s="83"/>
      <c r="D11" s="84"/>
      <c r="E11" s="84"/>
      <c r="F11" s="84"/>
      <c r="G11" s="84"/>
      <c r="H11" s="85"/>
      <c r="I11" s="27"/>
      <c r="J11" s="27"/>
      <c r="K11" s="31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</row>
    <row r="12" spans="1:44" ht="12" customHeight="1">
      <c r="A12" s="75"/>
      <c r="B12" s="76"/>
      <c r="C12" s="86"/>
      <c r="D12" s="87"/>
      <c r="E12" s="87"/>
      <c r="F12" s="87"/>
      <c r="G12" s="87"/>
      <c r="H12" s="88"/>
      <c r="I12" s="27"/>
      <c r="J12" s="27"/>
      <c r="K12" s="31"/>
      <c r="L12" s="27"/>
      <c r="M12" s="27"/>
      <c r="N12" s="27"/>
      <c r="O12" s="27"/>
      <c r="P12" s="27"/>
      <c r="Q12" s="27"/>
      <c r="AO12" s="27"/>
      <c r="AP12" s="27"/>
    </row>
    <row r="13" spans="1:44" ht="39" customHeight="1">
      <c r="A13" s="81" t="s">
        <v>39</v>
      </c>
      <c r="B13" s="82"/>
      <c r="C13" s="83"/>
      <c r="D13" s="84"/>
      <c r="E13" s="84"/>
      <c r="F13" s="84"/>
      <c r="G13" s="84"/>
      <c r="H13" s="85"/>
      <c r="I13" s="27"/>
      <c r="J13" s="27"/>
      <c r="K13" s="31"/>
      <c r="L13" s="27"/>
      <c r="M13" s="27"/>
      <c r="N13" s="27"/>
      <c r="O13" s="111" t="s">
        <v>50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27"/>
      <c r="AP13" s="27"/>
    </row>
    <row r="14" spans="1:44" s="4" customFormat="1" ht="150" customHeight="1">
      <c r="B14" s="51" t="s">
        <v>38</v>
      </c>
      <c r="C14" s="51" t="s">
        <v>18</v>
      </c>
      <c r="D14" s="52" t="s">
        <v>19</v>
      </c>
      <c r="E14" s="51" t="s">
        <v>48</v>
      </c>
      <c r="F14" s="52" t="s">
        <v>26</v>
      </c>
      <c r="G14" s="68" t="s">
        <v>51</v>
      </c>
      <c r="H14" s="69" t="s">
        <v>25</v>
      </c>
      <c r="I14" s="23"/>
      <c r="J14" s="67" t="s">
        <v>0</v>
      </c>
      <c r="K14" s="6" t="s">
        <v>1</v>
      </c>
      <c r="L14" s="7" t="s">
        <v>16</v>
      </c>
      <c r="M14" s="5"/>
      <c r="N14" s="67" t="s">
        <v>2</v>
      </c>
      <c r="O14" s="9" t="s">
        <v>17</v>
      </c>
      <c r="P14" s="6" t="s">
        <v>3</v>
      </c>
      <c r="Q14" s="6" t="s">
        <v>4</v>
      </c>
      <c r="R14" s="8" t="s">
        <v>5</v>
      </c>
      <c r="S14" s="6" t="s">
        <v>6</v>
      </c>
      <c r="T14" s="9" t="s">
        <v>22</v>
      </c>
      <c r="U14" s="8" t="s">
        <v>8</v>
      </c>
      <c r="V14" s="48" t="s">
        <v>41</v>
      </c>
      <c r="W14" s="33" t="s">
        <v>36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D14" s="65" t="s">
        <v>21</v>
      </c>
      <c r="AE14" s="34" t="str">
        <f>CONCATENATE("Vétéran masculin &lt; 30/09/",$AI$1-35)</f>
        <v>Vétéran masculin &lt; 30/09/1986</v>
      </c>
      <c r="AF14" s="34" t="str">
        <f>CONCATENATE("Vétéran féminin &lt; 30/09/",$AI$1-32)</f>
        <v>Vétéran féminin &lt; 30/09/1989</v>
      </c>
      <c r="AG14" s="34" t="str">
        <f>CONCATENATE("Junior 01/10/",$AI$1-18," - 30/09/",$AI$1-16)</f>
        <v>Junior 01/10/2003 - 30/09/2005</v>
      </c>
      <c r="AH14" s="34" t="str">
        <f>CONCATENATE("Cadet 01/10/",$AI$1-16," - 30/09/",$AI$1-14)</f>
        <v>Cadet 01/10/2005 - 30/09/2007</v>
      </c>
      <c r="AI14" s="34" t="str">
        <f>CONCATENATE("Minimes 01/10/",$AI$1-14," - 30/09/",$AI$1-12)</f>
        <v>Minimes 01/10/2007 - 30/09/2009</v>
      </c>
      <c r="AJ14" s="34" t="str">
        <f>CONCATENATE("Benjamin 01/10/",$AI$1-12," - 30/09/",$AI$1-10)</f>
        <v>Benjamin 01/10/2009 - 30/09/2011</v>
      </c>
      <c r="AK14" s="34" t="str">
        <f>CONCATENATE("Poussin 01/10/",$AI$1-10," - 30/09/",$AI$1-8)</f>
        <v>Poussin 01/10/2011 - 30/09/2013</v>
      </c>
      <c r="AM14" s="65" t="s">
        <v>20</v>
      </c>
    </row>
    <row r="15" spans="1:44" ht="21" customHeight="1">
      <c r="A15" s="77" t="s">
        <v>37</v>
      </c>
      <c r="B15" s="57"/>
      <c r="C15" s="58"/>
      <c r="D15" s="58"/>
      <c r="E15" s="54"/>
      <c r="F15" s="50"/>
      <c r="G15" s="50"/>
      <c r="H15" s="49"/>
      <c r="I15" s="1"/>
      <c r="J15" s="11"/>
      <c r="K15" s="12"/>
      <c r="L15" s="10"/>
      <c r="M15" s="1"/>
      <c r="N15" s="13"/>
      <c r="O15" s="14"/>
      <c r="P15" s="15"/>
      <c r="Q15" s="16"/>
      <c r="R15" s="16"/>
      <c r="S15" s="16"/>
      <c r="T15" s="14"/>
      <c r="U15" s="16"/>
      <c r="V15" s="16"/>
      <c r="W15" s="16"/>
      <c r="X15" s="16"/>
      <c r="Y15" s="16"/>
      <c r="Z15" s="17"/>
      <c r="AA15" s="17"/>
      <c r="AB15" s="17"/>
      <c r="AD15" s="19"/>
      <c r="AE15" s="42" t="str">
        <f t="shared" ref="AE15:AE26" si="0">IF(AND($F15&lt;&gt;"",$C$4="MASCULIN",$F15&lt;=DATE($AI$1-35,9,30)),"X","")</f>
        <v/>
      </c>
      <c r="AF15" s="42" t="str">
        <f t="shared" ref="AF15:AF26" si="1">IF(AND($F15&lt;&gt;"",$C$4="FEMININ",$F15&lt;=DATE($AI$1-32,9,30)),"X","")</f>
        <v/>
      </c>
      <c r="AG15" s="42" t="str">
        <f t="shared" ref="AG15:AG26" si="2">IF(AND($F15&lt;&gt;"",$F15&gt;=DATE($AI$1-18,10,1),$F15&lt;=DATE($AI$1-16,9,30)),"X","")</f>
        <v/>
      </c>
      <c r="AH15" s="42" t="str">
        <f t="shared" ref="AH15:AH26" si="3">IF(AND($F15&lt;&gt;"",$F15&gt;=DATE($AI$1-16,10,1),$F15&lt;=DATE($AI$1-14,9,30)),"X","")</f>
        <v/>
      </c>
      <c r="AI15" s="42" t="str">
        <f t="shared" ref="AI15:AI26" si="4">IF(AND($F15&lt;&gt;"",$F15&gt;=DATE($AI$1-14,10,1),$F15&lt;=DATE($AI$1-12,9,30)),"X","")</f>
        <v/>
      </c>
      <c r="AJ15" s="42" t="str">
        <f t="shared" ref="AJ15:AJ26" si="5">IF(AND($F15&lt;&gt;"",$F15&gt;=DATE($AI$1-12,10,1),$F15&lt;=DATE($AI$1-10,9,30)),"X","")</f>
        <v/>
      </c>
      <c r="AK15" s="42" t="str">
        <f t="shared" ref="AK15:AK26" si="6">IF(AND($F15&lt;&gt;"",$F15&gt;=DATE($AI$1-10,10,1),$F15&lt;=DATE($AI$1-8,9,30)),"X","")</f>
        <v/>
      </c>
      <c r="AM15" s="66"/>
      <c r="AO15" s="30"/>
      <c r="AP15" s="30"/>
      <c r="AQ15" s="41"/>
      <c r="AR15" s="40"/>
    </row>
    <row r="16" spans="1:44" ht="21" customHeight="1">
      <c r="A16" s="78"/>
      <c r="B16" s="59"/>
      <c r="C16" s="60"/>
      <c r="D16" s="61"/>
      <c r="E16" s="55"/>
      <c r="F16" s="46"/>
      <c r="G16" s="46"/>
      <c r="H16" s="47"/>
      <c r="I16" s="1"/>
      <c r="J16" s="11"/>
      <c r="K16" s="12"/>
      <c r="L16" s="10"/>
      <c r="M16" s="1"/>
      <c r="N16" s="13"/>
      <c r="O16" s="14"/>
      <c r="P16" s="15"/>
      <c r="Q16" s="16"/>
      <c r="R16" s="16"/>
      <c r="S16" s="16"/>
      <c r="T16" s="14"/>
      <c r="U16" s="16"/>
      <c r="V16" s="16"/>
      <c r="W16" s="16"/>
      <c r="X16" s="16"/>
      <c r="Y16" s="16"/>
      <c r="Z16" s="17"/>
      <c r="AA16" s="17"/>
      <c r="AB16" s="17"/>
      <c r="AD16" s="19"/>
      <c r="AE16" s="42" t="str">
        <f t="shared" si="0"/>
        <v/>
      </c>
      <c r="AF16" s="42" t="str">
        <f t="shared" si="1"/>
        <v/>
      </c>
      <c r="AG16" s="42" t="str">
        <f t="shared" si="2"/>
        <v/>
      </c>
      <c r="AH16" s="42" t="str">
        <f t="shared" si="3"/>
        <v/>
      </c>
      <c r="AI16" s="42" t="str">
        <f t="shared" si="4"/>
        <v/>
      </c>
      <c r="AJ16" s="42" t="str">
        <f t="shared" si="5"/>
        <v/>
      </c>
      <c r="AK16" s="42" t="str">
        <f t="shared" si="6"/>
        <v/>
      </c>
      <c r="AM16" s="66"/>
      <c r="AO16" s="30"/>
    </row>
    <row r="17" spans="1:41" ht="21" customHeight="1">
      <c r="A17" s="78"/>
      <c r="B17" s="59"/>
      <c r="C17" s="61"/>
      <c r="D17" s="61"/>
      <c r="E17" s="55"/>
      <c r="F17" s="46"/>
      <c r="G17" s="46"/>
      <c r="H17" s="45"/>
      <c r="I17" s="1"/>
      <c r="J17" s="11"/>
      <c r="K17" s="12"/>
      <c r="L17" s="10"/>
      <c r="M17" s="1"/>
      <c r="N17" s="13"/>
      <c r="O17" s="14"/>
      <c r="P17" s="10"/>
      <c r="Q17" s="16"/>
      <c r="R17" s="16"/>
      <c r="S17" s="16"/>
      <c r="T17" s="14"/>
      <c r="U17" s="16"/>
      <c r="V17" s="16"/>
      <c r="W17" s="16"/>
      <c r="X17" s="16"/>
      <c r="Y17" s="16"/>
      <c r="Z17" s="17"/>
      <c r="AA17" s="17"/>
      <c r="AB17" s="17"/>
      <c r="AD17" s="19"/>
      <c r="AE17" s="42" t="str">
        <f t="shared" si="0"/>
        <v/>
      </c>
      <c r="AF17" s="42" t="str">
        <f t="shared" si="1"/>
        <v/>
      </c>
      <c r="AG17" s="42" t="str">
        <f t="shared" si="2"/>
        <v/>
      </c>
      <c r="AH17" s="42" t="str">
        <f t="shared" si="3"/>
        <v/>
      </c>
      <c r="AI17" s="42" t="str">
        <f t="shared" si="4"/>
        <v/>
      </c>
      <c r="AJ17" s="42" t="str">
        <f t="shared" si="5"/>
        <v/>
      </c>
      <c r="AK17" s="42" t="str">
        <f t="shared" si="6"/>
        <v/>
      </c>
      <c r="AM17" s="66"/>
      <c r="AO17" s="30"/>
    </row>
    <row r="18" spans="1:41" ht="21" customHeight="1">
      <c r="A18" s="78"/>
      <c r="B18" s="59"/>
      <c r="C18" s="60"/>
      <c r="D18" s="61"/>
      <c r="E18" s="55"/>
      <c r="F18" s="46"/>
      <c r="G18" s="46"/>
      <c r="H18" s="47"/>
      <c r="I18" s="1"/>
      <c r="J18" s="11"/>
      <c r="K18" s="12"/>
      <c r="L18" s="10"/>
      <c r="M18" s="1"/>
      <c r="N18" s="13"/>
      <c r="O18" s="14"/>
      <c r="P18" s="10"/>
      <c r="Q18" s="16"/>
      <c r="R18" s="16"/>
      <c r="S18" s="16"/>
      <c r="T18" s="14"/>
      <c r="U18" s="16"/>
      <c r="V18" s="16"/>
      <c r="W18" s="16"/>
      <c r="X18" s="16"/>
      <c r="Y18" s="16"/>
      <c r="Z18" s="17"/>
      <c r="AA18" s="17"/>
      <c r="AB18" s="17"/>
      <c r="AD18" s="19"/>
      <c r="AE18" s="42" t="str">
        <f t="shared" si="0"/>
        <v/>
      </c>
      <c r="AF18" s="42" t="str">
        <f t="shared" si="1"/>
        <v/>
      </c>
      <c r="AG18" s="42" t="str">
        <f t="shared" si="2"/>
        <v/>
      </c>
      <c r="AH18" s="42" t="str">
        <f t="shared" si="3"/>
        <v/>
      </c>
      <c r="AI18" s="42" t="str">
        <f t="shared" si="4"/>
        <v/>
      </c>
      <c r="AJ18" s="42" t="str">
        <f t="shared" si="5"/>
        <v/>
      </c>
      <c r="AK18" s="42" t="str">
        <f t="shared" si="6"/>
        <v/>
      </c>
      <c r="AM18" s="66"/>
      <c r="AO18" s="30"/>
    </row>
    <row r="19" spans="1:41" ht="21" customHeight="1">
      <c r="A19" s="78"/>
      <c r="B19" s="62"/>
      <c r="C19" s="60"/>
      <c r="D19" s="61"/>
      <c r="E19" s="55"/>
      <c r="F19" s="46"/>
      <c r="G19" s="46"/>
      <c r="H19" s="47"/>
      <c r="I19" s="1"/>
      <c r="J19" s="11"/>
      <c r="K19" s="12"/>
      <c r="L19" s="10"/>
      <c r="M19" s="1"/>
      <c r="N19" s="20"/>
      <c r="O19" s="21"/>
      <c r="P19" s="15"/>
      <c r="Q19" s="16"/>
      <c r="R19" s="16"/>
      <c r="S19" s="16"/>
      <c r="T19" s="14"/>
      <c r="U19" s="16"/>
      <c r="V19" s="16"/>
      <c r="W19" s="16"/>
      <c r="X19" s="16"/>
      <c r="Y19" s="16"/>
      <c r="Z19" s="17"/>
      <c r="AA19" s="17"/>
      <c r="AB19" s="17"/>
      <c r="AD19" s="19"/>
      <c r="AE19" s="42" t="str">
        <f t="shared" si="0"/>
        <v/>
      </c>
      <c r="AF19" s="42" t="str">
        <f t="shared" si="1"/>
        <v/>
      </c>
      <c r="AG19" s="42" t="str">
        <f t="shared" si="2"/>
        <v/>
      </c>
      <c r="AH19" s="42" t="str">
        <f t="shared" si="3"/>
        <v/>
      </c>
      <c r="AI19" s="42" t="str">
        <f t="shared" si="4"/>
        <v/>
      </c>
      <c r="AJ19" s="42" t="str">
        <f t="shared" si="5"/>
        <v/>
      </c>
      <c r="AK19" s="42" t="str">
        <f t="shared" si="6"/>
        <v/>
      </c>
      <c r="AM19" s="66"/>
      <c r="AO19" s="30"/>
    </row>
    <row r="20" spans="1:41" ht="21" customHeight="1">
      <c r="A20" s="78"/>
      <c r="B20" s="62"/>
      <c r="C20" s="60"/>
      <c r="D20" s="61"/>
      <c r="E20" s="55"/>
      <c r="F20" s="46"/>
      <c r="G20" s="46"/>
      <c r="H20" s="47"/>
      <c r="J20" s="19"/>
      <c r="K20" s="22"/>
      <c r="L20" s="17"/>
      <c r="N20" s="19"/>
      <c r="O20" s="18"/>
      <c r="P20" s="17"/>
      <c r="Q20" s="17"/>
      <c r="R20" s="17"/>
      <c r="S20" s="17"/>
      <c r="T20" s="18"/>
      <c r="U20" s="17"/>
      <c r="V20" s="17"/>
      <c r="W20" s="17"/>
      <c r="X20" s="17"/>
      <c r="Y20" s="17"/>
      <c r="Z20" s="17"/>
      <c r="AA20" s="17"/>
      <c r="AB20" s="17"/>
      <c r="AD20" s="19"/>
      <c r="AE20" s="42" t="str">
        <f t="shared" si="0"/>
        <v/>
      </c>
      <c r="AF20" s="42" t="str">
        <f t="shared" si="1"/>
        <v/>
      </c>
      <c r="AG20" s="42" t="str">
        <f t="shared" si="2"/>
        <v/>
      </c>
      <c r="AH20" s="42" t="str">
        <f t="shared" si="3"/>
        <v/>
      </c>
      <c r="AI20" s="42" t="str">
        <f t="shared" si="4"/>
        <v/>
      </c>
      <c r="AJ20" s="42" t="str">
        <f t="shared" si="5"/>
        <v/>
      </c>
      <c r="AK20" s="42" t="str">
        <f t="shared" si="6"/>
        <v/>
      </c>
      <c r="AM20" s="66"/>
      <c r="AO20" s="30"/>
    </row>
    <row r="21" spans="1:41" ht="21" customHeight="1">
      <c r="A21" s="78"/>
      <c r="B21" s="62"/>
      <c r="C21" s="60"/>
      <c r="D21" s="61"/>
      <c r="E21" s="55"/>
      <c r="F21" s="46"/>
      <c r="G21" s="46"/>
      <c r="H21" s="47"/>
      <c r="J21" s="19"/>
      <c r="K21" s="22"/>
      <c r="L21" s="17"/>
      <c r="N21" s="19"/>
      <c r="O21" s="18"/>
      <c r="P21" s="17"/>
      <c r="Q21" s="17"/>
      <c r="R21" s="17"/>
      <c r="S21" s="17"/>
      <c r="T21" s="18"/>
      <c r="U21" s="17"/>
      <c r="V21" s="17"/>
      <c r="W21" s="17"/>
      <c r="X21" s="17"/>
      <c r="Y21" s="17"/>
      <c r="Z21" s="17"/>
      <c r="AA21" s="17"/>
      <c r="AB21" s="17"/>
      <c r="AD21" s="19"/>
      <c r="AE21" s="42" t="str">
        <f t="shared" si="0"/>
        <v/>
      </c>
      <c r="AF21" s="42" t="str">
        <f t="shared" si="1"/>
        <v/>
      </c>
      <c r="AG21" s="42" t="str">
        <f t="shared" si="2"/>
        <v/>
      </c>
      <c r="AH21" s="42" t="str">
        <f t="shared" si="3"/>
        <v/>
      </c>
      <c r="AI21" s="42" t="str">
        <f t="shared" si="4"/>
        <v/>
      </c>
      <c r="AJ21" s="42" t="str">
        <f t="shared" si="5"/>
        <v/>
      </c>
      <c r="AK21" s="42" t="str">
        <f t="shared" si="6"/>
        <v/>
      </c>
      <c r="AM21" s="66"/>
      <c r="AO21" s="30"/>
    </row>
    <row r="22" spans="1:41" ht="21" customHeight="1">
      <c r="A22" s="78"/>
      <c r="B22" s="62"/>
      <c r="C22" s="60"/>
      <c r="D22" s="61"/>
      <c r="E22" s="55"/>
      <c r="F22" s="46"/>
      <c r="G22" s="46"/>
      <c r="H22" s="47"/>
      <c r="I22" s="1"/>
      <c r="J22" s="11"/>
      <c r="K22" s="12"/>
      <c r="L22" s="10"/>
      <c r="M22" s="1"/>
      <c r="N22" s="13"/>
      <c r="O22" s="14"/>
      <c r="P22" s="15"/>
      <c r="Q22" s="16"/>
      <c r="R22" s="16"/>
      <c r="S22" s="16"/>
      <c r="T22" s="14"/>
      <c r="U22" s="16"/>
      <c r="V22" s="16"/>
      <c r="W22" s="16"/>
      <c r="X22" s="16"/>
      <c r="Y22" s="16"/>
      <c r="Z22" s="17"/>
      <c r="AA22" s="17"/>
      <c r="AB22" s="17"/>
      <c r="AD22" s="19"/>
      <c r="AE22" s="42" t="str">
        <f t="shared" si="0"/>
        <v/>
      </c>
      <c r="AF22" s="42" t="str">
        <f t="shared" si="1"/>
        <v/>
      </c>
      <c r="AG22" s="42" t="str">
        <f t="shared" si="2"/>
        <v/>
      </c>
      <c r="AH22" s="42" t="str">
        <f t="shared" si="3"/>
        <v/>
      </c>
      <c r="AI22" s="42" t="str">
        <f t="shared" si="4"/>
        <v/>
      </c>
      <c r="AJ22" s="42" t="str">
        <f t="shared" si="5"/>
        <v/>
      </c>
      <c r="AK22" s="42" t="str">
        <f t="shared" si="6"/>
        <v/>
      </c>
      <c r="AM22" s="66"/>
      <c r="AO22" s="39"/>
    </row>
    <row r="23" spans="1:41" ht="21" customHeight="1">
      <c r="A23" s="78"/>
      <c r="B23" s="62"/>
      <c r="C23" s="60"/>
      <c r="D23" s="61"/>
      <c r="E23" s="55"/>
      <c r="F23" s="46"/>
      <c r="G23" s="46"/>
      <c r="H23" s="47"/>
      <c r="I23" s="1"/>
      <c r="J23" s="11"/>
      <c r="K23" s="12"/>
      <c r="L23" s="10"/>
      <c r="M23" s="1"/>
      <c r="N23" s="13"/>
      <c r="O23" s="14"/>
      <c r="P23" s="10"/>
      <c r="Q23" s="16"/>
      <c r="R23" s="16"/>
      <c r="S23" s="16"/>
      <c r="T23" s="14"/>
      <c r="U23" s="16"/>
      <c r="V23" s="16"/>
      <c r="W23" s="16"/>
      <c r="X23" s="16"/>
      <c r="Y23" s="16"/>
      <c r="Z23" s="17"/>
      <c r="AA23" s="17"/>
      <c r="AB23" s="17"/>
      <c r="AD23" s="19"/>
      <c r="AE23" s="42" t="str">
        <f t="shared" si="0"/>
        <v/>
      </c>
      <c r="AF23" s="42" t="str">
        <f t="shared" si="1"/>
        <v/>
      </c>
      <c r="AG23" s="42" t="str">
        <f t="shared" si="2"/>
        <v/>
      </c>
      <c r="AH23" s="42" t="str">
        <f t="shared" si="3"/>
        <v/>
      </c>
      <c r="AI23" s="42" t="str">
        <f t="shared" si="4"/>
        <v/>
      </c>
      <c r="AJ23" s="42" t="str">
        <f t="shared" si="5"/>
        <v/>
      </c>
      <c r="AK23" s="42" t="str">
        <f t="shared" si="6"/>
        <v/>
      </c>
      <c r="AM23" s="66"/>
      <c r="AO23" s="39"/>
    </row>
    <row r="24" spans="1:41" ht="21" customHeight="1">
      <c r="A24" s="78"/>
      <c r="B24" s="62"/>
      <c r="C24" s="60"/>
      <c r="D24" s="61"/>
      <c r="E24" s="55"/>
      <c r="F24" s="46"/>
      <c r="G24" s="46"/>
      <c r="H24" s="47"/>
      <c r="I24" s="1"/>
      <c r="J24" s="11"/>
      <c r="K24" s="12"/>
      <c r="L24" s="10"/>
      <c r="M24" s="1"/>
      <c r="N24" s="13"/>
      <c r="O24" s="14"/>
      <c r="P24" s="10"/>
      <c r="Q24" s="16"/>
      <c r="R24" s="16"/>
      <c r="S24" s="16"/>
      <c r="T24" s="14"/>
      <c r="U24" s="16"/>
      <c r="V24" s="16"/>
      <c r="W24" s="16"/>
      <c r="X24" s="16"/>
      <c r="Y24" s="16"/>
      <c r="Z24" s="17"/>
      <c r="AA24" s="17"/>
      <c r="AB24" s="17"/>
      <c r="AD24" s="19"/>
      <c r="AE24" s="42" t="str">
        <f t="shared" si="0"/>
        <v/>
      </c>
      <c r="AF24" s="42" t="str">
        <f t="shared" si="1"/>
        <v/>
      </c>
      <c r="AG24" s="42" t="str">
        <f t="shared" si="2"/>
        <v/>
      </c>
      <c r="AH24" s="42" t="str">
        <f t="shared" si="3"/>
        <v/>
      </c>
      <c r="AI24" s="42" t="str">
        <f t="shared" si="4"/>
        <v/>
      </c>
      <c r="AJ24" s="42" t="str">
        <f t="shared" si="5"/>
        <v/>
      </c>
      <c r="AK24" s="42" t="str">
        <f t="shared" si="6"/>
        <v/>
      </c>
      <c r="AM24" s="66"/>
    </row>
    <row r="25" spans="1:41" ht="21" customHeight="1">
      <c r="A25" s="78"/>
      <c r="B25" s="63"/>
      <c r="C25" s="63"/>
      <c r="D25" s="64"/>
      <c r="E25" s="56"/>
      <c r="F25" s="43"/>
      <c r="G25" s="43"/>
      <c r="H25" s="44"/>
      <c r="J25" s="19"/>
      <c r="K25" s="22"/>
      <c r="L25" s="17"/>
      <c r="N25" s="19"/>
      <c r="O25" s="18"/>
      <c r="P25" s="17"/>
      <c r="Q25" s="17"/>
      <c r="R25" s="17"/>
      <c r="S25" s="17"/>
      <c r="T25" s="18"/>
      <c r="U25" s="17"/>
      <c r="V25" s="17"/>
      <c r="W25" s="17"/>
      <c r="X25" s="17"/>
      <c r="Y25" s="17"/>
      <c r="Z25" s="17"/>
      <c r="AA25" s="17"/>
      <c r="AB25" s="17"/>
      <c r="AD25" s="19"/>
      <c r="AE25" s="42" t="str">
        <f t="shared" si="0"/>
        <v/>
      </c>
      <c r="AF25" s="42" t="str">
        <f t="shared" si="1"/>
        <v/>
      </c>
      <c r="AG25" s="42" t="str">
        <f t="shared" si="2"/>
        <v/>
      </c>
      <c r="AH25" s="42" t="str">
        <f t="shared" si="3"/>
        <v/>
      </c>
      <c r="AI25" s="42" t="str">
        <f t="shared" si="4"/>
        <v/>
      </c>
      <c r="AJ25" s="42" t="str">
        <f t="shared" si="5"/>
        <v/>
      </c>
      <c r="AK25" s="42" t="str">
        <f t="shared" si="6"/>
        <v/>
      </c>
      <c r="AM25" s="66"/>
    </row>
    <row r="26" spans="1:41" ht="21" customHeight="1">
      <c r="A26" s="78"/>
      <c r="B26" s="63"/>
      <c r="C26" s="63"/>
      <c r="D26" s="64"/>
      <c r="E26" s="56"/>
      <c r="F26" s="43"/>
      <c r="G26" s="43"/>
      <c r="H26" s="44"/>
      <c r="J26" s="19"/>
      <c r="K26" s="22"/>
      <c r="L26" s="17"/>
      <c r="N26" s="19"/>
      <c r="O26" s="18"/>
      <c r="P26" s="17"/>
      <c r="Q26" s="17"/>
      <c r="R26" s="17"/>
      <c r="S26" s="17"/>
      <c r="T26" s="18"/>
      <c r="U26" s="17"/>
      <c r="V26" s="17"/>
      <c r="W26" s="17"/>
      <c r="X26" s="17"/>
      <c r="Y26" s="17"/>
      <c r="Z26" s="17"/>
      <c r="AA26" s="17"/>
      <c r="AB26" s="17"/>
      <c r="AD26" s="19"/>
      <c r="AE26" s="42" t="str">
        <f t="shared" si="0"/>
        <v/>
      </c>
      <c r="AF26" s="42" t="str">
        <f t="shared" si="1"/>
        <v/>
      </c>
      <c r="AG26" s="42" t="str">
        <f t="shared" si="2"/>
        <v/>
      </c>
      <c r="AH26" s="42" t="str">
        <f t="shared" si="3"/>
        <v/>
      </c>
      <c r="AI26" s="42" t="str">
        <f t="shared" si="4"/>
        <v/>
      </c>
      <c r="AJ26" s="42" t="str">
        <f t="shared" si="5"/>
        <v/>
      </c>
      <c r="AK26" s="42" t="str">
        <f t="shared" si="6"/>
        <v/>
      </c>
      <c r="AM26" s="66"/>
    </row>
    <row r="27" spans="1:41" s="24" customFormat="1"/>
    <row r="28" spans="1:41" s="24" customFormat="1"/>
    <row r="29" spans="1:41" s="24" customFormat="1">
      <c r="J29" s="112" t="s">
        <v>24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</row>
    <row r="30" spans="1:41" s="24" customFormat="1"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</row>
    <row r="31" spans="1:41" s="24" customFormat="1">
      <c r="J31" s="104" t="s">
        <v>7</v>
      </c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</row>
    <row r="32" spans="1:41" s="24" customFormat="1">
      <c r="J32" s="104" t="s">
        <v>9</v>
      </c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</row>
    <row r="33" spans="5:40" s="24" customFormat="1">
      <c r="J33" s="104" t="s">
        <v>47</v>
      </c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</row>
    <row r="34" spans="5:40" s="24" customFormat="1">
      <c r="J34" s="104" t="s">
        <v>14</v>
      </c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</row>
    <row r="35" spans="5:40" ht="12.75" customHeight="1">
      <c r="H35" s="26"/>
      <c r="I35" s="26"/>
      <c r="J35" s="112" t="s">
        <v>23</v>
      </c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26"/>
    </row>
    <row r="36" spans="5:40" ht="12.75" customHeight="1">
      <c r="H36" s="26"/>
      <c r="I36" s="26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26"/>
    </row>
    <row r="37" spans="5:40">
      <c r="H37" s="25"/>
      <c r="I37" s="25"/>
      <c r="J37" s="71" t="s">
        <v>54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25"/>
    </row>
    <row r="38" spans="5:40">
      <c r="H38" s="25"/>
      <c r="I38" s="25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25"/>
    </row>
    <row r="39" spans="5:40">
      <c r="J39" s="103" t="s">
        <v>52</v>
      </c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</row>
    <row r="40" spans="5:40">
      <c r="J40" s="27" t="s">
        <v>53</v>
      </c>
      <c r="K40" s="53" t="s">
        <v>42</v>
      </c>
    </row>
    <row r="42" spans="5:40">
      <c r="E42" s="27"/>
    </row>
  </sheetData>
  <mergeCells count="34">
    <mergeCell ref="J39:AM39"/>
    <mergeCell ref="AM9:AM10"/>
    <mergeCell ref="AH9:AL10"/>
    <mergeCell ref="AD9:AG10"/>
    <mergeCell ref="J32:AM32"/>
    <mergeCell ref="J33:AM33"/>
    <mergeCell ref="J34:AM34"/>
    <mergeCell ref="J31:AM31"/>
    <mergeCell ref="O13:AN13"/>
    <mergeCell ref="J29:AM30"/>
    <mergeCell ref="J35:AM36"/>
    <mergeCell ref="AN1:AN3"/>
    <mergeCell ref="AO1:AP3"/>
    <mergeCell ref="AD1:AH3"/>
    <mergeCell ref="C1:AC3"/>
    <mergeCell ref="C4:C5"/>
    <mergeCell ref="AI1:AM3"/>
    <mergeCell ref="D4:H5"/>
    <mergeCell ref="J4:K5"/>
    <mergeCell ref="Z4:AH5"/>
    <mergeCell ref="J37:AM38"/>
    <mergeCell ref="A7:B8"/>
    <mergeCell ref="A15:A26"/>
    <mergeCell ref="L4:W5"/>
    <mergeCell ref="X4:Y5"/>
    <mergeCell ref="A13:B13"/>
    <mergeCell ref="A11:B12"/>
    <mergeCell ref="A9:B10"/>
    <mergeCell ref="C11:H12"/>
    <mergeCell ref="C9:H10"/>
    <mergeCell ref="C13:H13"/>
    <mergeCell ref="R9:AC10"/>
    <mergeCell ref="N7:AN8"/>
    <mergeCell ref="C7:H8"/>
  </mergeCells>
  <phoneticPr fontId="0" type="noConversion"/>
  <conditionalFormatting sqref="AH15:AK26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I15:AK26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E15:AI26">
    <cfRule type="expression" dxfId="5" priority="10" stopIfTrue="1">
      <formula>AND($C$4="JEUNES",$D$4="BENJAMINS")</formula>
    </cfRule>
  </conditionalFormatting>
  <conditionalFormatting sqref="AK15:AK26 AE15:AH26">
    <cfRule type="expression" dxfId="4" priority="9" stopIfTrue="1">
      <formula>AND($C$4="JEUNES",$D$4="MINIMES")</formula>
    </cfRule>
  </conditionalFormatting>
  <conditionalFormatting sqref="AJ15:AK26 AE15:AG26">
    <cfRule type="expression" dxfId="3" priority="2" stopIfTrue="1">
      <formula>AND($C$4="JEUNES",$D$4="CADETS")</formula>
    </cfRule>
  </conditionalFormatting>
  <conditionalFormatting sqref="AI15:AK26 AE15:AF26">
    <cfRule type="expression" dxfId="2" priority="1" stopIfTrue="1">
      <formula>AND($C$4="JEUNES",$D$4="JUNIORS")</formula>
    </cfRule>
  </conditionalFormatting>
  <conditionalFormatting sqref="AF15:AK26">
    <cfRule type="expression" dxfId="1" priority="14" stopIfTrue="1">
      <formula>AND($C$4="MASCULIN",OR($D$4="MASTERS"))</formula>
    </cfRule>
  </conditionalFormatting>
  <conditionalFormatting sqref="AE15:AE26 AG15:AK26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R9:AC10" location="'D1M M1 2020'!A1" display="à  commissaire.cnhs@free.fr"/>
    <hyperlink ref="R9" r:id="rId1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54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Master 2022</vt:lpstr>
      <vt:lpstr>'Master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2021-12-07T18:42:15Z</cp:lastPrinted>
  <dcterms:created xsi:type="dcterms:W3CDTF">1996-10-21T11:03:58Z</dcterms:created>
  <dcterms:modified xsi:type="dcterms:W3CDTF">2021-12-12T17:53:55Z</dcterms:modified>
</cp:coreProperties>
</file>